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40" windowHeight="11160"/>
  </bookViews>
  <sheets>
    <sheet name="2023 год" sheetId="2" r:id="rId1"/>
  </sheets>
  <definedNames>
    <definedName name="_xlnm.Print_Titles" localSheetId="0">'2023 год'!$11:$12</definedName>
    <definedName name="_xlnm.Print_Area" localSheetId="0">'2023 год'!$A$2:$C$202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96" i="2"/>
  <c r="C140"/>
  <c r="C144" l="1"/>
  <c r="C143" s="1"/>
  <c r="C142" s="1"/>
  <c r="C195" l="1"/>
  <c r="C194" s="1"/>
  <c r="C182"/>
  <c r="C181" s="1"/>
  <c r="C85" l="1"/>
  <c r="C89"/>
  <c r="C88" s="1"/>
  <c r="C84" l="1"/>
  <c r="C94"/>
  <c r="C15"/>
  <c r="C171" l="1"/>
  <c r="C170" l="1"/>
  <c r="C188"/>
  <c r="C187" s="1"/>
  <c r="C185"/>
  <c r="C184" s="1"/>
  <c r="C191"/>
  <c r="C190" s="1"/>
  <c r="C179" l="1"/>
  <c r="C178" s="1"/>
  <c r="C176"/>
  <c r="C175" s="1"/>
  <c r="C165"/>
  <c r="C164" s="1"/>
  <c r="C162"/>
  <c r="C161" s="1"/>
  <c r="C159"/>
  <c r="C158" s="1"/>
  <c r="C169" l="1"/>
  <c r="C156"/>
  <c r="C155" s="1"/>
  <c r="C154" s="1"/>
  <c r="C152" l="1"/>
  <c r="C151" s="1"/>
  <c r="C150" s="1"/>
  <c r="C138"/>
  <c r="C137" s="1"/>
  <c r="C135"/>
  <c r="C134" s="1"/>
  <c r="C132"/>
  <c r="C131" s="1"/>
  <c r="C129"/>
  <c r="C128" s="1"/>
  <c r="C126"/>
  <c r="C125" s="1"/>
  <c r="C123"/>
  <c r="C122" s="1"/>
  <c r="C120"/>
  <c r="C119" s="1"/>
  <c r="C117"/>
  <c r="C116" s="1"/>
  <c r="C114"/>
  <c r="C109"/>
  <c r="C108" s="1"/>
  <c r="C100"/>
  <c r="C99" s="1"/>
  <c r="C98" s="1"/>
  <c r="C82"/>
  <c r="C81" s="1"/>
  <c r="C80" s="1"/>
  <c r="C78"/>
  <c r="C77" s="1"/>
  <c r="C75"/>
  <c r="C74" s="1"/>
  <c r="C72"/>
  <c r="C71" s="1"/>
  <c r="C69"/>
  <c r="C68" s="1"/>
  <c r="C64"/>
  <c r="C63" s="1"/>
  <c r="C62" s="1"/>
  <c r="C60"/>
  <c r="C59" s="1"/>
  <c r="C57"/>
  <c r="C56" s="1"/>
  <c r="C53"/>
  <c r="C52" s="1"/>
  <c r="C50"/>
  <c r="C49" s="1"/>
  <c r="C46"/>
  <c r="C45" s="1"/>
  <c r="C43"/>
  <c r="C42" s="1"/>
  <c r="C37"/>
  <c r="C36" s="1"/>
  <c r="C40"/>
  <c r="C39" s="1"/>
  <c r="C32"/>
  <c r="C31" s="1"/>
  <c r="C29"/>
  <c r="C28" s="1"/>
  <c r="C26"/>
  <c r="C25" s="1"/>
  <c r="C23"/>
  <c r="C22" s="1"/>
  <c r="C112" l="1"/>
  <c r="C111" s="1"/>
  <c r="C149"/>
  <c r="C148" s="1"/>
  <c r="C113"/>
  <c r="C55"/>
  <c r="C48" s="1"/>
  <c r="C67"/>
  <c r="C105" l="1"/>
  <c r="C104" l="1"/>
  <c r="C103" l="1"/>
  <c r="C14" l="1"/>
  <c r="C66" l="1"/>
  <c r="C93"/>
  <c r="C35"/>
  <c r="C34" s="1"/>
  <c r="C21"/>
  <c r="C92" l="1"/>
  <c r="C20"/>
  <c r="C91" l="1"/>
  <c r="C13" s="1"/>
  <c r="C199" l="1"/>
</calcChain>
</file>

<file path=xl/sharedStrings.xml><?xml version="1.0" encoding="utf-8"?>
<sst xmlns="http://schemas.openxmlformats.org/spreadsheetml/2006/main" count="383" uniqueCount="324">
  <si>
    <t xml:space="preserve">000 1 00 00000 00 0000 000 </t>
  </si>
  <si>
    <t>НАЛОГОВЫЕ И НЕНАЛОГОВЫЕ ДОХОДЫ</t>
  </si>
  <si>
    <t xml:space="preserve">000 1 01 00000 00 0000 000 </t>
  </si>
  <si>
    <t xml:space="preserve">000 1 01 02000 01 0000 110 </t>
  </si>
  <si>
    <t>Налог на доходы физических лиц</t>
  </si>
  <si>
    <t xml:space="preserve">000 1 05 00000 00 0000 000 </t>
  </si>
  <si>
    <t>НАЛОГИ НА СОВОКУПНЫЙ ДОХОД</t>
  </si>
  <si>
    <t>Единый сельскохозяйственный налог</t>
  </si>
  <si>
    <t>000 1 06 0000000 0000 000</t>
  </si>
  <si>
    <t>НАЛОГИ НА ИМУЩЕСТВО</t>
  </si>
  <si>
    <t>000 1 06 02000 02 0000 110</t>
  </si>
  <si>
    <t>Налог на имущество организаций</t>
  </si>
  <si>
    <t>182 1 06 02010 02 0000 110</t>
  </si>
  <si>
    <t>Налог на имущество организаций по имуществу, не входящему в Единую систему газоснабжения.</t>
  </si>
  <si>
    <t xml:space="preserve">000 1 08 00000 00 0000 000 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</si>
  <si>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</si>
  <si>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</si>
  <si>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 судьями</t>
  </si>
  <si>
    <t>182 1 08 03010 01 0000 110</t>
  </si>
  <si>
    <t xml:space="preserve">000 1 11 00000 00 0000 000 </t>
  </si>
  <si>
    <t>000 1 11 05000 00 0000 120</t>
  </si>
  <si>
    <t>000 1 11 05010 00 0000 120</t>
  </si>
  <si>
    <t xml:space="preserve">000 1 12 00000 00 0000 000 </t>
  </si>
  <si>
    <t>ПЛАТЕЖИ ПРИ ПОЛЬЗОВАНИИ ПРИРОДНЫМИ РЕСУРСАМИ</t>
  </si>
  <si>
    <t>Плата за негативное воздействие на окружающую среду</t>
  </si>
  <si>
    <t xml:space="preserve">000 1 13 00000 00 0000 000                                                                                                                                                                                                                            </t>
  </si>
  <si>
    <t xml:space="preserve">000 2 00 00000 00 0000 000 </t>
  </si>
  <si>
    <t>БЕЗВОЗМЕЗДНЫЕ ПОСТУПЛЕНИЯ</t>
  </si>
  <si>
    <t>000 2 02 00000 00 0000 000</t>
  </si>
  <si>
    <t>Прочие субсидии</t>
  </si>
  <si>
    <t>ВСЕГО доходов</t>
  </si>
  <si>
    <t>НАЛОГИ НА ПРИБЫЛЬ, ДОХОДЫ</t>
  </si>
  <si>
    <t>000 1 05 01000 00 0000 110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</si>
  <si>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</si>
  <si>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</si>
  <si>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</si>
  <si>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 ОТ ДРУГИХ БЮДЖЕТОВ БЮДЖЕТНОЙ СИСТЕМЫ РОССИЙСКОЙ ФЕДЕРАЦИИ</t>
  </si>
  <si>
    <t>182 1 05 01011 01 0000 110</t>
  </si>
  <si>
    <t>182 1 05 01021 01 0000 110</t>
  </si>
  <si>
    <t>182 1 05 03010 01 0000 110</t>
  </si>
  <si>
    <t>182 1 01 02010 01 0000 110</t>
  </si>
  <si>
    <t>000 1 05 01010 01 0000 110</t>
  </si>
  <si>
    <t xml:space="preserve">000 1 12 01000 01 0000 120 </t>
  </si>
  <si>
    <t>048 1 12 01010 01 0000 120</t>
  </si>
  <si>
    <t>Плата за выбросы загрязняющих веществ в атмосферный воздух стационарными объектами</t>
  </si>
  <si>
    <t>048 1 12 01030 01 0000 120</t>
  </si>
  <si>
    <t>Плата за выбросы загрязняющих веществ в водные объекты</t>
  </si>
  <si>
    <t>000 1 13 01000 00 0000 130</t>
  </si>
  <si>
    <t>000 1 13 01990 00 0000 130</t>
  </si>
  <si>
    <t>Прочие доходы от оказания платных услуг (работ)</t>
  </si>
  <si>
    <t xml:space="preserve">000 1 05 03000 01 0000 110 </t>
  </si>
  <si>
    <t>Доходы от оказания платных услуг (работ)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</si>
  <si>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 налога осуществляется  в соответствии со статьями 227,227.1 и 228 Налогового кодекса Российской Федерации </t>
  </si>
  <si>
    <t xml:space="preserve">182 1 01 02020 01 0000 110  </t>
  </si>
  <si>
    <t xml:space="preserve">182 1 01 02030 01 0000 110 </t>
  </si>
  <si>
    <t>Налог на доходы физических лиц с доходов, полученных физическими лицами  в соответствии со статьей 228 Налогового кодекса Российской  Федерации</t>
  </si>
  <si>
    <t>000 1 13 02000 00 0000 130</t>
  </si>
  <si>
    <t xml:space="preserve">Доходы от компенсации затрат государства </t>
  </si>
  <si>
    <t xml:space="preserve">Доходы , поступающие в порядке возмещения расходов, понесенных в связи с эксплуатацией имущества </t>
  </si>
  <si>
    <t>000 1 03 00000 00 0000 000</t>
  </si>
  <si>
    <t>000 1 03 02000 01 0000 110</t>
  </si>
  <si>
    <t>Акцизы по подакцизным товарам (продукции),производимым на территории Российской Федерации</t>
  </si>
  <si>
    <t>000 1 03 02230 01 0000 110</t>
  </si>
  <si>
    <t>000 1 03 02240 01 0000 110</t>
  </si>
  <si>
    <t>000 1 03 02250 01 0000 110</t>
  </si>
  <si>
    <t>000 1 05 01020 01 0000 110</t>
  </si>
  <si>
    <t>000 1 06 01000 00 0000 110</t>
  </si>
  <si>
    <t>000 1 06 06000 00 0000 110</t>
  </si>
  <si>
    <t>Земельный налог</t>
  </si>
  <si>
    <t>Прочие субвенции</t>
  </si>
  <si>
    <t>Земельный налог с организаций</t>
  </si>
  <si>
    <t>000 1 06 06040 00 0000 110</t>
  </si>
  <si>
    <t>Земельный налог с физических лиц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</si>
  <si>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</si>
  <si>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</si>
  <si>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</si>
  <si>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000 1 1402000 00 0000 000</t>
  </si>
  <si>
    <t>000 1 14 00000 00 0000 000</t>
  </si>
  <si>
    <t>ДОХОДЫ ОТ ПРОДАЖИ МАТЕРИАЛЬНЫХ И НЕМАТЕРИАЛЬНЫХ АКТИВОВ</t>
  </si>
  <si>
    <t xml:space="preserve">Доходы от реализации имущества, находящегося  в государственной и муниципальной собственности (за исключением движимого имущества бюджетных и автономных  учреждений, а также имущества государственных и муниципальных унитарных предприятий, в том числе казенных) 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</si>
  <si>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</si>
  <si>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</si>
  <si>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</si>
  <si>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</si>
  <si>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000 1 05 04000 02 0000 110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</si>
  <si>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</si>
  <si>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муниципального округа</t>
  </si>
  <si>
    <t>НАЛОГИ НА ТОВАРЫ (РАБОТЫ,УСЛУГИ), РЕАЛИЗУЕМЫЕ НА ТЕРРИТОРИИ РОССИЙСКОЙ ФЕДЕРАЦИИ</t>
  </si>
  <si>
    <t>000 1 03 02231 01 0000 110</t>
  </si>
  <si>
    <t>000 1 03 02241 01 0000 110</t>
  </si>
  <si>
    <t>000 1 03 02251 01 0000 110</t>
  </si>
  <si>
    <t>000 1 03 02261 01 0000 110</t>
  </si>
  <si>
    <t>000 1 05 01011 01 0000 110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</si>
  <si>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</si>
  <si>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</si>
  <si>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</si>
  <si>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000 1 05 03010 01 0000 110</t>
  </si>
  <si>
    <t>000 1 05 04060 02 0000 110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</si>
  <si>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</si>
  <si>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>182 1 05 04060 02 0000 110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</si>
  <si>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</si>
  <si>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000 1 06 01020 14 0000 110</t>
  </si>
  <si>
    <t>182 1 06 01020 14 0000 110</t>
  </si>
  <si>
    <t>000 1 06 02010 02 0000 110</t>
  </si>
  <si>
    <t>000 1 06 06030 00 0000 110</t>
  </si>
  <si>
    <t>Земельный налог с организаций, обладающих земельным участком, расположенным в границах муниципальных округов</t>
  </si>
  <si>
    <t>000 1 06 06032 14 0000 110</t>
  </si>
  <si>
    <t>182 1 06 06032 14 0000 110</t>
  </si>
  <si>
    <t>Земельный налог с физических лиц, обладающих земельным участком, расположенным в границах муниципальных округов</t>
  </si>
  <si>
    <t>Государственная пошлина по делам, рассматриваемых в судах общей  юрисдикции, мировыми судьями   за исключением Верховного Суда Российской Федерации)</t>
  </si>
  <si>
    <t>000 1 08 03010 01 0000 110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</si>
  <si>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   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</si>
  <si>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</si>
  <si>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</si>
  <si>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</si>
  <si>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</si>
  <si>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</si>
  <si>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</si>
  <si>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округов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</si>
  <si>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</si>
  <si>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</si>
  <si>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</si>
  <si>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оказания платных услуг (работ) получателями средств бюджетов муниципальных округов</t>
  </si>
  <si>
    <t>000 1 13 02060 00 0000 130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</si>
  <si>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</si>
  <si>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902 1 13 02064 14 0000 130</t>
  </si>
  <si>
    <t>936 1 13 02064 14 0000 130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</si>
  <si>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</si>
  <si>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</si>
  <si>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</si>
  <si>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</si>
  <si>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000 1 16 00000 00 0000 000</t>
  </si>
  <si>
    <t>000 1 16 01000 01 0000 140</t>
  </si>
  <si>
    <t>000 1 16 01050 01 0000 140</t>
  </si>
  <si>
    <t>000 1 16 01053 01 0000 140</t>
  </si>
  <si>
    <t>738 1 16 01053 01 0000 140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</si>
  <si>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</si>
  <si>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</si>
  <si>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000 1 16 01060 01 0000 140</t>
  </si>
  <si>
    <t>000 1 16 01063 01 0000 140</t>
  </si>
  <si>
    <t>738 1 16 01063 01 0000 140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</si>
  <si>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</si>
  <si>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</si>
  <si>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000 1 16 01070 01 0000 140</t>
  </si>
  <si>
    <t>000 1 16 01073 01 0000 140</t>
  </si>
  <si>
    <t>738 1 16 01073 01 0000 140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</si>
  <si>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</si>
  <si>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</si>
  <si>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000 1 16 01080 01 0000 140</t>
  </si>
  <si>
    <t>000 1 16 01083 01 0000 140</t>
  </si>
  <si>
    <t>738 1 16 01083 01 0000 140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</si>
  <si>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</si>
  <si>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</si>
  <si>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000 1 16 01130 01 0000 140</t>
  </si>
  <si>
    <t>000 1 16 01133 01 0000 140</t>
  </si>
  <si>
    <t>738 1 16 01133 01 0000 140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</si>
  <si>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</si>
  <si>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</si>
  <si>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000 1 16 01140 01 0000 140</t>
  </si>
  <si>
    <t>000 1 16 01143 01 0000 140</t>
  </si>
  <si>
    <t>738 1 16 01143 01 0000 140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</si>
  <si>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</si>
  <si>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</si>
  <si>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000 1 16 01170 01 0000 140</t>
  </si>
  <si>
    <t>000 1 16 01173 01 0000 140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</si>
  <si>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</si>
  <si>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</si>
  <si>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000 1 16 01190 01 0000 140</t>
  </si>
  <si>
    <t>000 1 16 01193 01 0000 140</t>
  </si>
  <si>
    <t>738 1 16 01193 01 0000 140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</si>
  <si>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</si>
  <si>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</si>
  <si>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000 1 16 01200 01 0000 140</t>
  </si>
  <si>
    <t>000 1 16 01203 01 0000 140</t>
  </si>
  <si>
    <t>738 1 16 01203 01 0000 140</t>
  </si>
  <si>
    <t xml:space="preserve">Налог, взимаемый в связи с применением патентной системы  налогообложения </t>
  </si>
  <si>
    <t>Налог на имущество физических лиц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</si>
  <si>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</si>
  <si>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</si>
  <si>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</si>
  <si>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</si>
  <si>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</si>
  <si>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Налог на доходы физических лиц с доходов, полученных  от осуществления деятельности  физическими лицами, зарегистрированными  в качестве индивидуальных предпринимателей, нотариусов,занимающихся частной практикой, адвокатов, учредивших адвокатские кабинеты, и  других лиц, занимающихся частной практикой  в соответствии со статьей 227 Налогового кодекса Российской Федерации 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</si>
  <si>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</si>
  <si>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000 2 02 15001 14 0000 150</t>
  </si>
  <si>
    <t xml:space="preserve">Дотации бюджетам бюджетной системы Российской Федерации </t>
  </si>
  <si>
    <t>Дотации на выравнивание бюджетной обеспеченности</t>
  </si>
  <si>
    <t>000 2 02 15001 00 0000 150</t>
  </si>
  <si>
    <t>000 2 02 20216 14 0000 150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</si>
  <si>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</si>
  <si>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бюджетной системы Российской Федерации (межбюджетные субсидии)</t>
  </si>
  <si>
    <t>936 2 02 20216 14 0000 150</t>
  </si>
  <si>
    <t>Прочие субсидии бюджетам муниципальных округов</t>
  </si>
  <si>
    <t>000 2 02 29999 14 0000 150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</si>
  <si>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</si>
  <si>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</si>
  <si>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000 2 02 35118 00 0000 150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</si>
  <si>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</si>
  <si>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000 2 02 35118 14 0000 150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</si>
  <si>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</si>
  <si>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</si>
  <si>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муниципальных округов на выполнение передаваемых полномочий субъектов Российской Федерации</t>
  </si>
  <si>
    <t>000 2 02 30024 14 0000 150</t>
  </si>
  <si>
    <t>903 2 02 30024 14 0000 150</t>
  </si>
  <si>
    <t>936 2 02 30024 14 0000 150</t>
  </si>
  <si>
    <t>903 2 02 29999 14 0000 150</t>
  </si>
  <si>
    <t>912 2 02 29999 14 0000 150</t>
  </si>
  <si>
    <t>936 2 02 29999 14 0000 150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</si>
  <si>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</si>
  <si>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</si>
  <si>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</si>
  <si>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>000 2 02 35120 14 0000 150</t>
  </si>
  <si>
    <t>936 2 02 35120 14 0000 150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</si>
  <si>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</si>
  <si>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000 2 02 35082 14 0000 150</t>
  </si>
  <si>
    <t>936 2 02 35082 14 0000 150</t>
  </si>
  <si>
    <t>000 2 02 30027 00 0000 150</t>
  </si>
  <si>
    <t>000 2 02 30027 14 0000 150</t>
  </si>
  <si>
    <t>903 2 02 30027 14 0000 150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</si>
  <si>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</si>
  <si>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</si>
  <si>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000 2 02 30029 14 0000 150</t>
  </si>
  <si>
    <t>000 2 02 30029 00 0000 150</t>
  </si>
  <si>
    <t>Прочие субвенции бюджетам муниципальных округов</t>
  </si>
  <si>
    <t>000 2 02 39999 14 0000 150</t>
  </si>
  <si>
    <t>Субсидии бюджетам на реализацию мероприятий по обеспечению жильем молодых семей</t>
  </si>
  <si>
    <t>Субсидии бюджетам муниципальных округов на реализацию мероприятий по обеспечению жильем молодых семей</t>
  </si>
  <si>
    <t>000 2 02 25497 00 0000 150</t>
  </si>
  <si>
    <t>000 2 02 25497 14 0000 150</t>
  </si>
  <si>
    <t>936 2 02 25497 14 0000 150</t>
  </si>
  <si>
    <t>Субсидии бюджетам на поддержку отрасли культуры</t>
  </si>
  <si>
    <t>Субсидии бюджетам муниципальных округов на поддержку отрасли культуры</t>
  </si>
  <si>
    <t>000 2 02 25519 00 0000 150</t>
  </si>
  <si>
    <t>000 2 02 25519 14 0000 150</t>
  </si>
  <si>
    <t>902 2 02 25519 14 0000 150</t>
  </si>
  <si>
    <t>903 2 02 39999 14 0000 150</t>
  </si>
  <si>
    <t>936 2 02 39999 14 0000 150</t>
  </si>
  <si>
    <t>912 2 02 15001 14 0000 150</t>
  </si>
  <si>
    <t xml:space="preserve"> 000 2 02 20000 00 0000 150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</si>
  <si>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</si>
  <si>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000 2 02 20216 00 0000 150</t>
  </si>
  <si>
    <t>903 2 02 30029 14 0000 150</t>
  </si>
  <si>
    <t>912 2 02 30024 14 0000 150</t>
  </si>
  <si>
    <t>738 1 16 01173 01 0000 140</t>
  </si>
  <si>
    <t>ДОХОДЫ ОТ ОКАЗАНИЯ ПЛАТНЫХ УСЛУГ   И КОМПЕНСАЦИИ ЗАТРАТ ГОСУДАРСТВА</t>
  </si>
  <si>
    <t xml:space="preserve">000 2 02 10000 00 0000 150 </t>
  </si>
  <si>
    <t xml:space="preserve"> 000 2 02 29999 00 0000 150</t>
  </si>
  <si>
    <t xml:space="preserve"> 000 2 02 30000 00 0000 150</t>
  </si>
  <si>
    <t>000 2 02 35082 00 0000 150</t>
  </si>
  <si>
    <t>000 2 02 39999 00 0000 150</t>
  </si>
  <si>
    <t>Объемы поступления налоговых и неналоговых доходов, объемы безвозмездных поступлений  по статья и подстатьям классификации доходов по Лебяжскому  муниципальному округу на 2023 год</t>
  </si>
  <si>
    <t>2023 год</t>
  </si>
  <si>
    <t>936 1 13 01994 14 0000 130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</si>
  <si>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</si>
  <si>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000 1 12 01040 01 0000 120</t>
  </si>
  <si>
    <t>000 1 12 01041 01 0000 120</t>
  </si>
  <si>
    <t>048 1 12 01041 01 0000 120</t>
  </si>
  <si>
    <t>Плата за размещение отходов производства и потребления</t>
  </si>
  <si>
    <t>Плата за размещение отходов  производства</t>
  </si>
  <si>
    <t>Плата за размещение отходов производства</t>
  </si>
  <si>
    <t>182 101 02080 01 0000 110</t>
  </si>
  <si>
    <t>000 1 16 02020 02 0000 140</t>
  </si>
  <si>
    <t>936 1 16 02020 02 0000 140</t>
  </si>
  <si>
    <t>Административные штрафы, установленные закономи субъектов Росийской Федерации об административных правонарушениях, за нарушение муниципальных правых актов</t>
  </si>
  <si>
    <t>Инициативные платежи,зачисляемые в бюджеты муниципальных округов</t>
  </si>
  <si>
    <t>000 1 17 15020 14 0000 150</t>
  </si>
  <si>
    <t>000 202 40000 00 0000 150</t>
  </si>
  <si>
    <t>Иные межбюджетные трансферты</t>
  </si>
  <si>
    <t xml:space="preserve">000 2 02 49999 00 0000 150 </t>
  </si>
  <si>
    <t>Прочие межбюджетные трансферты, передаваемые бюджетам</t>
  </si>
  <si>
    <t>000 2 02 49999 14 0000 150</t>
  </si>
  <si>
    <t>Прочие межбюджетные трансферты, передаваемые бюджетам муниципальных округов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</si>
  <si>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</si>
  <si>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Налог на доходы физических лиц в части суммы налога, превышающей 650000 рублей, относящейся к части налоговой базы, превышающей 5000000 рублей 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</si>
  <si>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</si>
  <si>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936 2 02 35118 14 0000 150</t>
  </si>
  <si>
    <t>000 1 17 00000 00 0000 000</t>
  </si>
  <si>
    <t>Прочие неналоговые доходы</t>
  </si>
  <si>
    <t>000 1 17 15000 00 0000 150</t>
  </si>
  <si>
    <t>Инициативные платежи</t>
  </si>
  <si>
    <t xml:space="preserve">Приложение № 3 </t>
  </si>
  <si>
    <r>
      <t>Код</t>
    </r>
    <r>
      <rPr>
        <sz val="13"/>
        <rFont val="Times New Roman"/>
        <family val="1"/>
        <charset val="204"/>
      </rPr>
      <t xml:space="preserve">  </t>
    </r>
    <r>
      <rPr>
        <b/>
        <sz val="13"/>
        <rFont val="Times New Roman"/>
        <family val="1"/>
        <charset val="204"/>
      </rPr>
      <t>бюджетной классификации</t>
    </r>
  </si>
  <si>
    <r>
      <t>Наименование налога ( сбора)</t>
    </r>
    <r>
      <rPr>
        <sz val="13"/>
        <rFont val="Times New Roman"/>
        <family val="1"/>
        <charset val="204"/>
      </rPr>
      <t xml:space="preserve"> </t>
    </r>
  </si>
  <si>
    <t xml:space="preserve"> 936 1 11 05012 14 0000 120</t>
  </si>
  <si>
    <t>000 1 11 05020 00 0000 120</t>
  </si>
  <si>
    <t>000 1 11 05024 14 0000 120</t>
  </si>
  <si>
    <t xml:space="preserve"> 936 1 11 05024 14 0000 120</t>
  </si>
  <si>
    <t>000 1 11 05034 14 0000 120</t>
  </si>
  <si>
    <t>936 1 11 05034 14 0000 120</t>
  </si>
  <si>
    <t>000 1 11 05070 00 0000 120</t>
  </si>
  <si>
    <t>000 1 11 05074 14 0000 120</t>
  </si>
  <si>
    <t>000 1 11 05030 00 0000 120</t>
  </si>
  <si>
    <t>936 1 11 05074 14 0000 120</t>
  </si>
  <si>
    <t>000 1 11 09000 00 0000 120</t>
  </si>
  <si>
    <t>182 1 06 06042 14 0000 110</t>
  </si>
  <si>
    <t>000 1 06 06042 14 0000 110</t>
  </si>
  <si>
    <t>000 1 11 09040 00 0000 120</t>
  </si>
  <si>
    <t>936 1 11 09044 14 0000 120</t>
  </si>
  <si>
    <t>000 1 13 01994 14 0000 130</t>
  </si>
  <si>
    <t>902 1 13 01994 14 0000 130</t>
  </si>
  <si>
    <t>903 1 13 01994 14 0000 130</t>
  </si>
  <si>
    <t>000 1 13 02064 14 0000 130</t>
  </si>
  <si>
    <t>000 1 14 02040 14 0000 440</t>
  </si>
  <si>
    <t>000 1 14 02043 14 0000 440</t>
  </si>
  <si>
    <t xml:space="preserve"> 936 1 14 02043 14 0000 440</t>
  </si>
  <si>
    <t>000 1 14 06012 14 0000 430</t>
  </si>
  <si>
    <t>936 1 14 06012 14 0000 430</t>
  </si>
  <si>
    <t>000 1 11 05012 14 0000 120</t>
  </si>
  <si>
    <t>000 1 11 09044 14 0000 120</t>
  </si>
  <si>
    <t xml:space="preserve">                       </t>
  </si>
  <si>
    <t xml:space="preserve">                                                                                                            _________________</t>
  </si>
  <si>
    <t>Субвенции бюджетам муниципальных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</si>
  <si>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</si>
  <si>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к  решению Думы Лебяжского</t>
  </si>
  <si>
    <t>182 1 03 02231 01 0000 110</t>
  </si>
  <si>
    <t>182 1 03 02241 01 0000 110</t>
  </si>
  <si>
    <t>182 1 03 02251 01 0000 110</t>
  </si>
  <si>
    <t>182 1 03 02261 01 0000 110</t>
  </si>
  <si>
    <t>903 2 02 49999 14 0000 150</t>
  </si>
  <si>
    <t>936 1 17 15020 14 5171 150</t>
  </si>
  <si>
    <t>936 1 17 15020 14 5172 150</t>
  </si>
  <si>
    <t>936 1 17 15020 14 5173 150</t>
  </si>
  <si>
    <t>936 2 02 49999 14 0000 150</t>
  </si>
  <si>
    <t>от  22.02.2023 № 231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</si>
</sst>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8"/>
      <name val="Arial Cyr"/>
      <charset val="204"/>
    </font>
    <font>
      <u/>
      <sz val="10"/>
      <name val="Arial Cyr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Fill="1" applyAlignment="1"/>
    <xf numFmtId="0" fontId="0" fillId="0" borderId="0" xfId="0" applyAlignment="1">
      <alignment vertical="justify"/>
    </xf>
    <xf numFmtId="0" fontId="0" fillId="0" borderId="0" xfId="0" applyFont="1"/>
    <xf numFmtId="0" fontId="0" fillId="0" borderId="0" xfId="0" applyBorder="1"/>
    <xf numFmtId="0" fontId="0" fillId="0" borderId="0" xfId="0" applyAlignment="1">
      <alignment horizontal="center"/>
    </xf>
    <xf numFmtId="0" fontId="3" fillId="0" borderId="0" xfId="0" applyFont="1" applyAlignment="1">
      <alignment horizontal="justify" vertical="top" wrapText="1"/>
    </xf>
    <xf numFmtId="0" fontId="4" fillId="0" borderId="0" xfId="0" applyFont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vertical="justify" wrapText="1"/>
    </xf>
    <xf numFmtId="0" fontId="5" fillId="0" borderId="1" xfId="0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justify" vertical="top" wrapText="1"/>
    </xf>
    <xf numFmtId="3" fontId="4" fillId="0" borderId="1" xfId="0" applyNumberFormat="1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justify" vertical="top" wrapText="1"/>
    </xf>
    <xf numFmtId="3" fontId="4" fillId="0" borderId="1" xfId="0" applyNumberFormat="1" applyFont="1" applyBorder="1" applyAlignment="1">
      <alignment horizontal="center" wrapText="1"/>
    </xf>
    <xf numFmtId="2" fontId="4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vertical="top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4" fillId="0" borderId="0" xfId="0" applyFont="1" applyAlignment="1">
      <alignment vertical="justify"/>
    </xf>
    <xf numFmtId="0" fontId="4" fillId="0" borderId="0" xfId="0" applyFont="1" applyAlignment="1">
      <alignment horizontal="center"/>
    </xf>
    <xf numFmtId="0" fontId="5" fillId="2" borderId="1" xfId="0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horizontal="justify" wrapText="1"/>
    </xf>
    <xf numFmtId="0" fontId="4" fillId="0" borderId="1" xfId="0" applyFont="1" applyFill="1" applyBorder="1" applyAlignment="1">
      <alignment horizontal="justify" wrapText="1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justify" wrapText="1"/>
    </xf>
    <xf numFmtId="0" fontId="4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right" vertical="justify"/>
    </xf>
    <xf numFmtId="0" fontId="5" fillId="0" borderId="0" xfId="0" applyFont="1" applyFill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justify" wrapText="1"/>
    </xf>
    <xf numFmtId="0" fontId="4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210"/>
  <sheetViews>
    <sheetView tabSelected="1" view="pageBreakPreview" zoomScale="80" zoomScaleNormal="90" zoomScaleSheetLayoutView="80" workbookViewId="0">
      <selection activeCell="F16" sqref="F16"/>
    </sheetView>
  </sheetViews>
  <sheetFormatPr defaultRowHeight="12.75"/>
  <cols>
    <col min="1" max="1" width="30.28515625" customWidth="1"/>
    <col min="2" max="2" width="86.140625" style="2" customWidth="1"/>
    <col min="3" max="3" width="19" style="5" customWidth="1"/>
    <col min="5" max="5" width="9.85546875" bestFit="1" customWidth="1"/>
    <col min="6" max="6" width="37.28515625" customWidth="1"/>
  </cols>
  <sheetData>
    <row r="2" spans="1:5" ht="15" customHeight="1">
      <c r="A2" s="7"/>
      <c r="B2" s="55" t="s">
        <v>280</v>
      </c>
      <c r="C2" s="55"/>
    </row>
    <row r="3" spans="1:5" ht="15" customHeight="1">
      <c r="A3" s="8"/>
      <c r="B3" s="59" t="s">
        <v>313</v>
      </c>
      <c r="C3" s="59"/>
      <c r="D3" s="1"/>
      <c r="E3" s="1"/>
    </row>
    <row r="4" spans="1:5" ht="15" customHeight="1">
      <c r="A4" s="8"/>
      <c r="B4" s="59" t="s">
        <v>86</v>
      </c>
      <c r="C4" s="59"/>
      <c r="D4" s="1"/>
      <c r="E4" s="1"/>
    </row>
    <row r="5" spans="1:5" ht="15" customHeight="1">
      <c r="A5" s="9"/>
      <c r="B5" s="59" t="s">
        <v>323</v>
      </c>
      <c r="C5" s="59"/>
    </row>
    <row r="6" spans="1:5" ht="15" customHeight="1">
      <c r="A6" s="9"/>
      <c r="B6" s="59"/>
      <c r="C6" s="59"/>
    </row>
    <row r="7" spans="1:5" ht="15" customHeight="1">
      <c r="A7" s="9"/>
      <c r="B7" s="59"/>
      <c r="C7" s="59"/>
    </row>
    <row r="8" spans="1:5" ht="16.5" customHeight="1">
      <c r="A8" s="9"/>
      <c r="B8" s="59"/>
      <c r="C8" s="59"/>
    </row>
    <row r="9" spans="1:5" ht="41.25" customHeight="1">
      <c r="A9" s="56" t="s">
        <v>250</v>
      </c>
      <c r="B9" s="56"/>
      <c r="C9" s="56"/>
    </row>
    <row r="10" spans="1:5" ht="6.75" customHeight="1">
      <c r="A10" s="10"/>
      <c r="B10" s="11"/>
      <c r="C10" s="10"/>
    </row>
    <row r="11" spans="1:5" ht="33" customHeight="1">
      <c r="A11" s="57" t="s">
        <v>281</v>
      </c>
      <c r="B11" s="58" t="s">
        <v>282</v>
      </c>
      <c r="C11" s="57" t="s">
        <v>251</v>
      </c>
    </row>
    <row r="12" spans="1:5">
      <c r="A12" s="57"/>
      <c r="B12" s="58"/>
      <c r="C12" s="57"/>
    </row>
    <row r="13" spans="1:5" ht="19.5" customHeight="1">
      <c r="A13" s="12" t="s">
        <v>0</v>
      </c>
      <c r="B13" s="43" t="s">
        <v>1</v>
      </c>
      <c r="C13" s="13">
        <f>C14+C20+C34+C48+C62+C66+C84+C91+C103+C111+C142</f>
        <v>45185013</v>
      </c>
    </row>
    <row r="14" spans="1:5" ht="25.5" customHeight="1">
      <c r="A14" s="12" t="s">
        <v>2</v>
      </c>
      <c r="B14" s="35" t="s">
        <v>31</v>
      </c>
      <c r="C14" s="13">
        <f>C15</f>
        <v>17500000</v>
      </c>
    </row>
    <row r="15" spans="1:5" ht="22.5" customHeight="1">
      <c r="A15" s="14" t="s">
        <v>3</v>
      </c>
      <c r="B15" s="15" t="s">
        <v>4</v>
      </c>
      <c r="C15" s="16">
        <f>C17+C16+C18+C19</f>
        <v>17500000</v>
      </c>
    </row>
    <row r="16" spans="1:5" ht="66">
      <c r="A16" s="14" t="s">
        <v>40</v>
      </c>
      <c r="B16" s="44" t="s">
        <v>52</v>
      </c>
      <c r="C16" s="16">
        <v>16090000</v>
      </c>
    </row>
    <row r="17" spans="1:6" ht="107.25" customHeight="1">
      <c r="A17" s="14" t="s">
        <v>53</v>
      </c>
      <c r="B17" s="17" t="s">
        <v>182</v>
      </c>
      <c r="C17" s="16">
        <v>250000</v>
      </c>
    </row>
    <row r="18" spans="1:6" ht="33">
      <c r="A18" s="14" t="s">
        <v>54</v>
      </c>
      <c r="B18" s="45" t="s">
        <v>55</v>
      </c>
      <c r="C18" s="16">
        <v>160000</v>
      </c>
    </row>
    <row r="19" spans="1:6" ht="89.25" customHeight="1">
      <c r="A19" s="14" t="s">
        <v>260</v>
      </c>
      <c r="B19" s="15" t="s">
        <v>273</v>
      </c>
      <c r="C19" s="16">
        <v>1000000</v>
      </c>
      <c r="F19" s="6"/>
    </row>
    <row r="20" spans="1:6" ht="33">
      <c r="A20" s="12" t="s">
        <v>59</v>
      </c>
      <c r="B20" s="47" t="s">
        <v>87</v>
      </c>
      <c r="C20" s="13">
        <f>C21</f>
        <v>7262313</v>
      </c>
    </row>
    <row r="21" spans="1:6" ht="33">
      <c r="A21" s="14" t="s">
        <v>60</v>
      </c>
      <c r="B21" s="15" t="s">
        <v>61</v>
      </c>
      <c r="C21" s="16">
        <f>C22+C25+C28+C31</f>
        <v>7262313</v>
      </c>
    </row>
    <row r="22" spans="1:6" ht="66">
      <c r="A22" s="14" t="s">
        <v>62</v>
      </c>
      <c r="B22" s="45" t="s">
        <v>73</v>
      </c>
      <c r="C22" s="16">
        <f>C23</f>
        <v>3439795</v>
      </c>
    </row>
    <row r="23" spans="1:6" ht="99">
      <c r="A23" s="14" t="s">
        <v>88</v>
      </c>
      <c r="B23" s="17" t="s">
        <v>179</v>
      </c>
      <c r="C23" s="16">
        <f>C24</f>
        <v>3439795</v>
      </c>
    </row>
    <row r="24" spans="1:6" ht="99">
      <c r="A24" s="14" t="s">
        <v>314</v>
      </c>
      <c r="B24" s="17" t="s">
        <v>179</v>
      </c>
      <c r="C24" s="16">
        <v>3439795</v>
      </c>
    </row>
    <row r="25" spans="1:6" ht="82.5">
      <c r="A25" s="14" t="s">
        <v>63</v>
      </c>
      <c r="B25" s="19" t="s">
        <v>74</v>
      </c>
      <c r="C25" s="16">
        <f>C26</f>
        <v>23893</v>
      </c>
    </row>
    <row r="26" spans="1:6" ht="115.5">
      <c r="A26" s="14" t="s">
        <v>89</v>
      </c>
      <c r="B26" s="20" t="s">
        <v>178</v>
      </c>
      <c r="C26" s="16">
        <f>C27</f>
        <v>23893</v>
      </c>
    </row>
    <row r="27" spans="1:6" ht="115.5">
      <c r="A27" s="14" t="s">
        <v>315</v>
      </c>
      <c r="B27" s="20" t="s">
        <v>178</v>
      </c>
      <c r="C27" s="16">
        <v>23893</v>
      </c>
    </row>
    <row r="28" spans="1:6" ht="66">
      <c r="A28" s="14" t="s">
        <v>64</v>
      </c>
      <c r="B28" s="48" t="s">
        <v>75</v>
      </c>
      <c r="C28" s="16">
        <f>C29</f>
        <v>4252287</v>
      </c>
    </row>
    <row r="29" spans="1:6" ht="107.25" customHeight="1">
      <c r="A29" s="14" t="s">
        <v>90</v>
      </c>
      <c r="B29" s="20" t="s">
        <v>180</v>
      </c>
      <c r="C29" s="16">
        <f>C30</f>
        <v>4252287</v>
      </c>
    </row>
    <row r="30" spans="1:6" ht="104.25" customHeight="1">
      <c r="A30" s="14" t="s">
        <v>316</v>
      </c>
      <c r="B30" s="20" t="s">
        <v>180</v>
      </c>
      <c r="C30" s="16">
        <v>4252287</v>
      </c>
    </row>
    <row r="31" spans="1:6" ht="74.25" customHeight="1">
      <c r="A31" s="14" t="s">
        <v>82</v>
      </c>
      <c r="B31" s="19" t="s">
        <v>83</v>
      </c>
      <c r="C31" s="16">
        <f>C32</f>
        <v>-453662</v>
      </c>
    </row>
    <row r="32" spans="1:6" ht="100.5" customHeight="1">
      <c r="A32" s="14" t="s">
        <v>91</v>
      </c>
      <c r="B32" s="20" t="s">
        <v>181</v>
      </c>
      <c r="C32" s="16">
        <f>C33</f>
        <v>-453662</v>
      </c>
    </row>
    <row r="33" spans="1:3" ht="105.75" customHeight="1">
      <c r="A33" s="14" t="s">
        <v>317</v>
      </c>
      <c r="B33" s="20" t="s">
        <v>181</v>
      </c>
      <c r="C33" s="16">
        <v>-453662</v>
      </c>
    </row>
    <row r="34" spans="1:3" ht="24" customHeight="1">
      <c r="A34" s="12" t="s">
        <v>5</v>
      </c>
      <c r="B34" s="18" t="s">
        <v>6</v>
      </c>
      <c r="C34" s="13">
        <f>C35+C42+C45</f>
        <v>8155000</v>
      </c>
    </row>
    <row r="35" spans="1:3" ht="33">
      <c r="A35" s="14" t="s">
        <v>32</v>
      </c>
      <c r="B35" s="15" t="s">
        <v>33</v>
      </c>
      <c r="C35" s="16">
        <f>C36+C39</f>
        <v>7320000</v>
      </c>
    </row>
    <row r="36" spans="1:3" ht="33">
      <c r="A36" s="14" t="s">
        <v>41</v>
      </c>
      <c r="B36" s="45" t="s">
        <v>34</v>
      </c>
      <c r="C36" s="16">
        <f>C37</f>
        <v>5288100</v>
      </c>
    </row>
    <row r="37" spans="1:3" ht="33">
      <c r="A37" s="14" t="s">
        <v>92</v>
      </c>
      <c r="B37" s="45" t="s">
        <v>34</v>
      </c>
      <c r="C37" s="16">
        <f>C38</f>
        <v>5288100</v>
      </c>
    </row>
    <row r="38" spans="1:3" ht="33">
      <c r="A38" s="14" t="s">
        <v>37</v>
      </c>
      <c r="B38" s="45" t="s">
        <v>34</v>
      </c>
      <c r="C38" s="16">
        <v>5288100</v>
      </c>
    </row>
    <row r="39" spans="1:3" ht="33">
      <c r="A39" s="14" t="s">
        <v>65</v>
      </c>
      <c r="B39" s="45" t="s">
        <v>95</v>
      </c>
      <c r="C39" s="16">
        <f>C40</f>
        <v>2031900</v>
      </c>
    </row>
    <row r="40" spans="1:3" ht="66">
      <c r="A40" s="14" t="s">
        <v>93</v>
      </c>
      <c r="B40" s="15" t="s">
        <v>94</v>
      </c>
      <c r="C40" s="16">
        <f>C41</f>
        <v>2031900</v>
      </c>
    </row>
    <row r="41" spans="1:3" ht="66">
      <c r="A41" s="14" t="s">
        <v>38</v>
      </c>
      <c r="B41" s="15" t="s">
        <v>94</v>
      </c>
      <c r="C41" s="16">
        <v>2031900</v>
      </c>
    </row>
    <row r="42" spans="1:3" ht="26.25" customHeight="1">
      <c r="A42" s="14" t="s">
        <v>50</v>
      </c>
      <c r="B42" s="15" t="s">
        <v>7</v>
      </c>
      <c r="C42" s="16">
        <f>C43</f>
        <v>600000</v>
      </c>
    </row>
    <row r="43" spans="1:3" ht="16.5" customHeight="1">
      <c r="A43" s="14" t="s">
        <v>96</v>
      </c>
      <c r="B43" s="15" t="s">
        <v>7</v>
      </c>
      <c r="C43" s="16">
        <f>C44</f>
        <v>600000</v>
      </c>
    </row>
    <row r="44" spans="1:3" ht="17.25" customHeight="1">
      <c r="A44" s="14" t="s">
        <v>39</v>
      </c>
      <c r="B44" s="15" t="s">
        <v>7</v>
      </c>
      <c r="C44" s="16">
        <v>600000</v>
      </c>
    </row>
    <row r="45" spans="1:3" ht="33">
      <c r="A45" s="14" t="s">
        <v>84</v>
      </c>
      <c r="B45" s="15" t="s">
        <v>175</v>
      </c>
      <c r="C45" s="16">
        <f>C46</f>
        <v>235000</v>
      </c>
    </row>
    <row r="46" spans="1:3" ht="33">
      <c r="A46" s="21" t="s">
        <v>97</v>
      </c>
      <c r="B46" s="19" t="s">
        <v>98</v>
      </c>
      <c r="C46" s="16">
        <f>C47</f>
        <v>235000</v>
      </c>
    </row>
    <row r="47" spans="1:3" ht="33">
      <c r="A47" s="21" t="s">
        <v>99</v>
      </c>
      <c r="B47" s="19" t="s">
        <v>98</v>
      </c>
      <c r="C47" s="16">
        <v>235000</v>
      </c>
    </row>
    <row r="48" spans="1:3" ht="24.75" customHeight="1">
      <c r="A48" s="12" t="s">
        <v>8</v>
      </c>
      <c r="B48" s="18" t="s">
        <v>9</v>
      </c>
      <c r="C48" s="13">
        <f>C49+C52+C55</f>
        <v>3529200</v>
      </c>
    </row>
    <row r="49" spans="1:4" ht="23.25" customHeight="1">
      <c r="A49" s="14" t="s">
        <v>66</v>
      </c>
      <c r="B49" s="15" t="s">
        <v>176</v>
      </c>
      <c r="C49" s="16">
        <f>C50</f>
        <v>910000</v>
      </c>
    </row>
    <row r="50" spans="1:4" ht="33">
      <c r="A50" s="21" t="s">
        <v>101</v>
      </c>
      <c r="B50" s="19" t="s">
        <v>100</v>
      </c>
      <c r="C50" s="16">
        <f>C51</f>
        <v>910000</v>
      </c>
    </row>
    <row r="51" spans="1:4" ht="51.75" customHeight="1">
      <c r="A51" s="21" t="s">
        <v>102</v>
      </c>
      <c r="B51" s="19" t="s">
        <v>100</v>
      </c>
      <c r="C51" s="16">
        <v>910000</v>
      </c>
    </row>
    <row r="52" spans="1:4" ht="23.25" customHeight="1">
      <c r="A52" s="14" t="s">
        <v>10</v>
      </c>
      <c r="B52" s="15" t="s">
        <v>11</v>
      </c>
      <c r="C52" s="16">
        <f>C53</f>
        <v>573800</v>
      </c>
    </row>
    <row r="53" spans="1:4" ht="33">
      <c r="A53" s="14" t="s">
        <v>103</v>
      </c>
      <c r="B53" s="15" t="s">
        <v>13</v>
      </c>
      <c r="C53" s="16">
        <f>C54</f>
        <v>573800</v>
      </c>
    </row>
    <row r="54" spans="1:4" ht="33">
      <c r="A54" s="14" t="s">
        <v>12</v>
      </c>
      <c r="B54" s="15" t="s">
        <v>13</v>
      </c>
      <c r="C54" s="16">
        <v>573800</v>
      </c>
    </row>
    <row r="55" spans="1:4" ht="24" customHeight="1">
      <c r="A55" s="14" t="s">
        <v>67</v>
      </c>
      <c r="B55" s="15" t="s">
        <v>68</v>
      </c>
      <c r="C55" s="16">
        <f>C56+C59</f>
        <v>2045400</v>
      </c>
      <c r="D55" s="3"/>
    </row>
    <row r="56" spans="1:4" ht="24" customHeight="1">
      <c r="A56" s="14" t="s">
        <v>104</v>
      </c>
      <c r="B56" s="15" t="s">
        <v>70</v>
      </c>
      <c r="C56" s="16">
        <f>C57</f>
        <v>1369400</v>
      </c>
      <c r="D56" s="3"/>
    </row>
    <row r="57" spans="1:4" ht="34.5" customHeight="1">
      <c r="A57" s="21" t="s">
        <v>106</v>
      </c>
      <c r="B57" s="19" t="s">
        <v>105</v>
      </c>
      <c r="C57" s="16">
        <f>C58</f>
        <v>1369400</v>
      </c>
    </row>
    <row r="58" spans="1:4" ht="35.25" customHeight="1">
      <c r="A58" s="21" t="s">
        <v>107</v>
      </c>
      <c r="B58" s="19" t="s">
        <v>105</v>
      </c>
      <c r="C58" s="16">
        <v>1369400</v>
      </c>
    </row>
    <row r="59" spans="1:4" ht="25.5" customHeight="1">
      <c r="A59" s="14" t="s">
        <v>71</v>
      </c>
      <c r="B59" s="15" t="s">
        <v>72</v>
      </c>
      <c r="C59" s="16">
        <f>C60</f>
        <v>676000</v>
      </c>
    </row>
    <row r="60" spans="1:4" ht="35.25" customHeight="1">
      <c r="A60" s="22" t="s">
        <v>295</v>
      </c>
      <c r="B60" s="19" t="s">
        <v>108</v>
      </c>
      <c r="C60" s="16">
        <f>C61</f>
        <v>676000</v>
      </c>
    </row>
    <row r="61" spans="1:4" ht="34.5" customHeight="1">
      <c r="A61" s="22" t="s">
        <v>294</v>
      </c>
      <c r="B61" s="19" t="s">
        <v>108</v>
      </c>
      <c r="C61" s="16">
        <v>676000</v>
      </c>
    </row>
    <row r="62" spans="1:4" ht="22.5" customHeight="1">
      <c r="A62" s="12" t="s">
        <v>14</v>
      </c>
      <c r="B62" s="18" t="s">
        <v>15</v>
      </c>
      <c r="C62" s="13">
        <f>C63</f>
        <v>500000</v>
      </c>
    </row>
    <row r="63" spans="1:4" ht="34.5" customHeight="1">
      <c r="A63" s="14" t="s">
        <v>16</v>
      </c>
      <c r="B63" s="45" t="s">
        <v>17</v>
      </c>
      <c r="C63" s="16">
        <f>C64</f>
        <v>500000</v>
      </c>
    </row>
    <row r="64" spans="1:4" ht="49.5" customHeight="1">
      <c r="A64" s="14" t="s">
        <v>110</v>
      </c>
      <c r="B64" s="15" t="s">
        <v>109</v>
      </c>
      <c r="C64" s="16">
        <f>C65</f>
        <v>500000</v>
      </c>
    </row>
    <row r="65" spans="1:3" ht="49.5">
      <c r="A65" s="14" t="s">
        <v>18</v>
      </c>
      <c r="B65" s="15" t="s">
        <v>109</v>
      </c>
      <c r="C65" s="16">
        <v>500000</v>
      </c>
    </row>
    <row r="66" spans="1:3" ht="41.25" customHeight="1">
      <c r="A66" s="12" t="s">
        <v>19</v>
      </c>
      <c r="B66" s="18" t="s">
        <v>35</v>
      </c>
      <c r="C66" s="13">
        <f>C67+C83</f>
        <v>3959500</v>
      </c>
    </row>
    <row r="67" spans="1:3" ht="82.5">
      <c r="A67" s="14" t="s">
        <v>20</v>
      </c>
      <c r="B67" s="15" t="s">
        <v>111</v>
      </c>
      <c r="C67" s="16">
        <f>C68+C71+C74+C77</f>
        <v>3086100</v>
      </c>
    </row>
    <row r="68" spans="1:3" ht="49.5">
      <c r="A68" s="14" t="s">
        <v>21</v>
      </c>
      <c r="B68" s="15" t="s">
        <v>85</v>
      </c>
      <c r="C68" s="16">
        <f>C69</f>
        <v>1501900</v>
      </c>
    </row>
    <row r="69" spans="1:3" ht="70.5" customHeight="1">
      <c r="A69" s="22" t="s">
        <v>307</v>
      </c>
      <c r="B69" s="23" t="s">
        <v>112</v>
      </c>
      <c r="C69" s="16">
        <f>C70</f>
        <v>1501900</v>
      </c>
    </row>
    <row r="70" spans="1:3" ht="72.75" customHeight="1">
      <c r="A70" s="22" t="s">
        <v>283</v>
      </c>
      <c r="B70" s="23" t="s">
        <v>112</v>
      </c>
      <c r="C70" s="16">
        <v>1501900</v>
      </c>
    </row>
    <row r="71" spans="1:3" ht="72.75" customHeight="1">
      <c r="A71" s="22" t="s">
        <v>284</v>
      </c>
      <c r="B71" s="24" t="s">
        <v>113</v>
      </c>
      <c r="C71" s="25">
        <f>C72</f>
        <v>469400</v>
      </c>
    </row>
    <row r="72" spans="1:3" ht="66" customHeight="1">
      <c r="A72" s="22" t="s">
        <v>285</v>
      </c>
      <c r="B72" s="48" t="s">
        <v>114</v>
      </c>
      <c r="C72" s="25">
        <f>C73</f>
        <v>469400</v>
      </c>
    </row>
    <row r="73" spans="1:3" ht="67.5" customHeight="1">
      <c r="A73" s="22" t="s">
        <v>286</v>
      </c>
      <c r="B73" s="48" t="s">
        <v>114</v>
      </c>
      <c r="C73" s="25">
        <v>469400</v>
      </c>
    </row>
    <row r="74" spans="1:3" ht="82.5">
      <c r="A74" s="22" t="s">
        <v>291</v>
      </c>
      <c r="B74" s="19" t="s">
        <v>115</v>
      </c>
      <c r="C74" s="16">
        <f>C75</f>
        <v>1067700</v>
      </c>
    </row>
    <row r="75" spans="1:3" ht="66.75" customHeight="1">
      <c r="A75" s="23" t="s">
        <v>287</v>
      </c>
      <c r="B75" s="19" t="s">
        <v>116</v>
      </c>
      <c r="C75" s="16">
        <f>C76</f>
        <v>1067700</v>
      </c>
    </row>
    <row r="76" spans="1:3" ht="71.25" customHeight="1">
      <c r="A76" s="23" t="s">
        <v>288</v>
      </c>
      <c r="B76" s="19" t="s">
        <v>116</v>
      </c>
      <c r="C76" s="16">
        <v>1067700</v>
      </c>
    </row>
    <row r="77" spans="1:3" ht="39" customHeight="1">
      <c r="A77" s="23" t="s">
        <v>289</v>
      </c>
      <c r="B77" s="19" t="s">
        <v>117</v>
      </c>
      <c r="C77" s="16">
        <f>C78</f>
        <v>47100</v>
      </c>
    </row>
    <row r="78" spans="1:3" ht="36" customHeight="1">
      <c r="A78" s="22" t="s">
        <v>290</v>
      </c>
      <c r="B78" s="48" t="s">
        <v>118</v>
      </c>
      <c r="C78" s="16">
        <f>C79</f>
        <v>47100</v>
      </c>
    </row>
    <row r="79" spans="1:3" ht="33">
      <c r="A79" s="22" t="s">
        <v>292</v>
      </c>
      <c r="B79" s="48" t="s">
        <v>118</v>
      </c>
      <c r="C79" s="16">
        <v>47100</v>
      </c>
    </row>
    <row r="80" spans="1:3" ht="69" customHeight="1">
      <c r="A80" s="22" t="s">
        <v>293</v>
      </c>
      <c r="B80" s="19" t="s">
        <v>119</v>
      </c>
      <c r="C80" s="16">
        <f>C81</f>
        <v>873400</v>
      </c>
    </row>
    <row r="81" spans="1:3" ht="69.75" customHeight="1">
      <c r="A81" s="22" t="s">
        <v>296</v>
      </c>
      <c r="B81" s="19" t="s">
        <v>120</v>
      </c>
      <c r="C81" s="16">
        <f>C82</f>
        <v>873400</v>
      </c>
    </row>
    <row r="82" spans="1:3" ht="70.5" customHeight="1">
      <c r="A82" s="22" t="s">
        <v>308</v>
      </c>
      <c r="B82" s="19" t="s">
        <v>121</v>
      </c>
      <c r="C82" s="16">
        <f>C83</f>
        <v>873400</v>
      </c>
    </row>
    <row r="83" spans="1:3" ht="69.75" customHeight="1">
      <c r="A83" s="22" t="s">
        <v>297</v>
      </c>
      <c r="B83" s="19" t="s">
        <v>121</v>
      </c>
      <c r="C83" s="16">
        <v>873400</v>
      </c>
    </row>
    <row r="84" spans="1:3" ht="21.75" customHeight="1">
      <c r="A84" s="12" t="s">
        <v>22</v>
      </c>
      <c r="B84" s="18" t="s">
        <v>23</v>
      </c>
      <c r="C84" s="13">
        <f>C85+C88</f>
        <v>26800</v>
      </c>
    </row>
    <row r="85" spans="1:3" ht="24.75" customHeight="1">
      <c r="A85" s="14" t="s">
        <v>42</v>
      </c>
      <c r="B85" s="15" t="s">
        <v>24</v>
      </c>
      <c r="C85" s="16">
        <f>C86+C87</f>
        <v>24500</v>
      </c>
    </row>
    <row r="86" spans="1:3" ht="33.75" customHeight="1">
      <c r="A86" s="14" t="s">
        <v>43</v>
      </c>
      <c r="B86" s="45" t="s">
        <v>44</v>
      </c>
      <c r="C86" s="16">
        <v>18700</v>
      </c>
    </row>
    <row r="87" spans="1:3" ht="19.5" customHeight="1">
      <c r="A87" s="14" t="s">
        <v>45</v>
      </c>
      <c r="B87" s="45" t="s">
        <v>46</v>
      </c>
      <c r="C87" s="16">
        <v>5800</v>
      </c>
    </row>
    <row r="88" spans="1:3" ht="22.5" customHeight="1">
      <c r="A88" s="14" t="s">
        <v>254</v>
      </c>
      <c r="B88" s="45" t="s">
        <v>257</v>
      </c>
      <c r="C88" s="16">
        <f>C89</f>
        <v>2300</v>
      </c>
    </row>
    <row r="89" spans="1:3" ht="24.75" customHeight="1">
      <c r="A89" s="14" t="s">
        <v>255</v>
      </c>
      <c r="B89" s="45" t="s">
        <v>258</v>
      </c>
      <c r="C89" s="16">
        <f>C90</f>
        <v>2300</v>
      </c>
    </row>
    <row r="90" spans="1:3" ht="23.25" customHeight="1">
      <c r="A90" s="14" t="s">
        <v>256</v>
      </c>
      <c r="B90" s="45" t="s">
        <v>259</v>
      </c>
      <c r="C90" s="16">
        <v>2300</v>
      </c>
    </row>
    <row r="91" spans="1:3" ht="33">
      <c r="A91" s="12" t="s">
        <v>25</v>
      </c>
      <c r="B91" s="47" t="s">
        <v>244</v>
      </c>
      <c r="C91" s="13">
        <f>C92+C98</f>
        <v>3001900</v>
      </c>
    </row>
    <row r="92" spans="1:3" ht="24" customHeight="1">
      <c r="A92" s="14" t="s">
        <v>47</v>
      </c>
      <c r="B92" s="15" t="s">
        <v>51</v>
      </c>
      <c r="C92" s="16">
        <f>C93</f>
        <v>976573</v>
      </c>
    </row>
    <row r="93" spans="1:3" ht="23.25" customHeight="1">
      <c r="A93" s="14" t="s">
        <v>48</v>
      </c>
      <c r="B93" s="15" t="s">
        <v>49</v>
      </c>
      <c r="C93" s="16">
        <f>C94</f>
        <v>976573</v>
      </c>
    </row>
    <row r="94" spans="1:3" ht="35.25" customHeight="1">
      <c r="A94" s="22" t="s">
        <v>298</v>
      </c>
      <c r="B94" s="26" t="s">
        <v>122</v>
      </c>
      <c r="C94" s="16">
        <f>C95+C96+C97</f>
        <v>976573</v>
      </c>
    </row>
    <row r="95" spans="1:3" ht="33">
      <c r="A95" s="22" t="s">
        <v>299</v>
      </c>
      <c r="B95" s="49" t="s">
        <v>122</v>
      </c>
      <c r="C95" s="16">
        <v>425000</v>
      </c>
    </row>
    <row r="96" spans="1:3" ht="33">
      <c r="A96" s="22" t="s">
        <v>300</v>
      </c>
      <c r="B96" s="49" t="s">
        <v>122</v>
      </c>
      <c r="C96" s="16">
        <v>300173</v>
      </c>
    </row>
    <row r="97" spans="1:4" ht="33">
      <c r="A97" s="27" t="s">
        <v>252</v>
      </c>
      <c r="B97" s="49" t="s">
        <v>122</v>
      </c>
      <c r="C97" s="16">
        <v>251400</v>
      </c>
    </row>
    <row r="98" spans="1:4" ht="23.25" customHeight="1">
      <c r="A98" s="14" t="s">
        <v>56</v>
      </c>
      <c r="B98" s="45" t="s">
        <v>57</v>
      </c>
      <c r="C98" s="16">
        <f>C99</f>
        <v>2025327</v>
      </c>
    </row>
    <row r="99" spans="1:4" ht="37.5" customHeight="1">
      <c r="A99" s="14" t="s">
        <v>123</v>
      </c>
      <c r="B99" s="15" t="s">
        <v>58</v>
      </c>
      <c r="C99" s="16">
        <f>C100</f>
        <v>2025327</v>
      </c>
    </row>
    <row r="100" spans="1:4" ht="33">
      <c r="A100" s="22" t="s">
        <v>301</v>
      </c>
      <c r="B100" s="19" t="s">
        <v>124</v>
      </c>
      <c r="C100" s="16">
        <f>C101+C102</f>
        <v>2025327</v>
      </c>
    </row>
    <row r="101" spans="1:4" ht="33">
      <c r="A101" s="14" t="s">
        <v>125</v>
      </c>
      <c r="B101" s="19" t="s">
        <v>124</v>
      </c>
      <c r="C101" s="16">
        <v>1037327</v>
      </c>
    </row>
    <row r="102" spans="1:4" ht="39.75" customHeight="1">
      <c r="A102" s="14" t="s">
        <v>126</v>
      </c>
      <c r="B102" s="19" t="s">
        <v>124</v>
      </c>
      <c r="C102" s="16">
        <v>988000</v>
      </c>
    </row>
    <row r="103" spans="1:4" ht="34.5" customHeight="1">
      <c r="A103" s="12" t="s">
        <v>77</v>
      </c>
      <c r="B103" s="47" t="s">
        <v>78</v>
      </c>
      <c r="C103" s="13">
        <f>C104+C108</f>
        <v>50000</v>
      </c>
    </row>
    <row r="104" spans="1:4" ht="69.75" customHeight="1">
      <c r="A104" s="14" t="s">
        <v>76</v>
      </c>
      <c r="B104" s="15" t="s">
        <v>79</v>
      </c>
      <c r="C104" s="16">
        <f>C105</f>
        <v>25000</v>
      </c>
    </row>
    <row r="105" spans="1:4" ht="90" customHeight="1">
      <c r="A105" s="22" t="s">
        <v>302</v>
      </c>
      <c r="B105" s="19" t="s">
        <v>274</v>
      </c>
      <c r="C105" s="16">
        <f>C106</f>
        <v>25000</v>
      </c>
    </row>
    <row r="106" spans="1:4" ht="85.5" customHeight="1">
      <c r="A106" s="22" t="s">
        <v>303</v>
      </c>
      <c r="B106" s="19" t="s">
        <v>272</v>
      </c>
      <c r="C106" s="16">
        <v>25000</v>
      </c>
    </row>
    <row r="107" spans="1:4" ht="85.5" customHeight="1">
      <c r="A107" s="28" t="s">
        <v>304</v>
      </c>
      <c r="B107" s="29" t="s">
        <v>272</v>
      </c>
      <c r="C107" s="16">
        <v>25000</v>
      </c>
    </row>
    <row r="108" spans="1:4" ht="38.25" customHeight="1">
      <c r="A108" s="14" t="s">
        <v>80</v>
      </c>
      <c r="B108" s="29" t="s">
        <v>81</v>
      </c>
      <c r="C108" s="16">
        <f>C109</f>
        <v>25000</v>
      </c>
      <c r="D108" s="3"/>
    </row>
    <row r="109" spans="1:4" ht="49.5">
      <c r="A109" s="28" t="s">
        <v>305</v>
      </c>
      <c r="B109" s="29" t="s">
        <v>253</v>
      </c>
      <c r="C109" s="16">
        <f>C110</f>
        <v>25000</v>
      </c>
    </row>
    <row r="110" spans="1:4" ht="53.25" customHeight="1">
      <c r="A110" s="28" t="s">
        <v>306</v>
      </c>
      <c r="B110" s="29" t="s">
        <v>253</v>
      </c>
      <c r="C110" s="16">
        <v>25000</v>
      </c>
    </row>
    <row r="111" spans="1:4" ht="24.75" customHeight="1">
      <c r="A111" s="30" t="s">
        <v>131</v>
      </c>
      <c r="B111" s="31" t="s">
        <v>127</v>
      </c>
      <c r="C111" s="13">
        <f>C112+C140</f>
        <v>60300</v>
      </c>
    </row>
    <row r="112" spans="1:4" ht="33">
      <c r="A112" s="21" t="s">
        <v>132</v>
      </c>
      <c r="B112" s="19" t="s">
        <v>128</v>
      </c>
      <c r="C112" s="16">
        <f>C114+C116+C119+C122+C125+C128+C131+C134+C137</f>
        <v>54300</v>
      </c>
    </row>
    <row r="113" spans="1:3" ht="54" customHeight="1">
      <c r="A113" s="21" t="s">
        <v>133</v>
      </c>
      <c r="B113" s="19" t="s">
        <v>129</v>
      </c>
      <c r="C113" s="16">
        <f>C114</f>
        <v>1100</v>
      </c>
    </row>
    <row r="114" spans="1:3" ht="71.25" customHeight="1">
      <c r="A114" s="21" t="s">
        <v>134</v>
      </c>
      <c r="B114" s="19" t="s">
        <v>130</v>
      </c>
      <c r="C114" s="16">
        <f>C115</f>
        <v>1100</v>
      </c>
    </row>
    <row r="115" spans="1:3" ht="71.25" customHeight="1">
      <c r="A115" s="21" t="s">
        <v>135</v>
      </c>
      <c r="B115" s="19" t="s">
        <v>130</v>
      </c>
      <c r="C115" s="16">
        <v>1100</v>
      </c>
    </row>
    <row r="116" spans="1:3" ht="69.75" customHeight="1">
      <c r="A116" s="21" t="s">
        <v>138</v>
      </c>
      <c r="B116" s="19" t="s">
        <v>136</v>
      </c>
      <c r="C116" s="16">
        <f>C117</f>
        <v>29200</v>
      </c>
    </row>
    <row r="117" spans="1:3" ht="82.5">
      <c r="A117" s="21" t="s">
        <v>139</v>
      </c>
      <c r="B117" s="48" t="s">
        <v>137</v>
      </c>
      <c r="C117" s="16">
        <f>C118</f>
        <v>29200</v>
      </c>
    </row>
    <row r="118" spans="1:3" ht="82.5">
      <c r="A118" s="21" t="s">
        <v>140</v>
      </c>
      <c r="B118" s="19" t="s">
        <v>137</v>
      </c>
      <c r="C118" s="16">
        <v>29200</v>
      </c>
    </row>
    <row r="119" spans="1:3" ht="53.25" customHeight="1">
      <c r="A119" s="21" t="s">
        <v>143</v>
      </c>
      <c r="B119" s="19" t="s">
        <v>141</v>
      </c>
      <c r="C119" s="16">
        <f>C120</f>
        <v>1100</v>
      </c>
    </row>
    <row r="120" spans="1:3" ht="66">
      <c r="A120" s="21" t="s">
        <v>144</v>
      </c>
      <c r="B120" s="19" t="s">
        <v>142</v>
      </c>
      <c r="C120" s="16">
        <f>C121</f>
        <v>1100</v>
      </c>
    </row>
    <row r="121" spans="1:3" ht="66">
      <c r="A121" s="21" t="s">
        <v>145</v>
      </c>
      <c r="B121" s="19" t="s">
        <v>142</v>
      </c>
      <c r="C121" s="16">
        <v>1100</v>
      </c>
    </row>
    <row r="122" spans="1:3" ht="51.75" customHeight="1">
      <c r="A122" s="21" t="s">
        <v>148</v>
      </c>
      <c r="B122" s="19" t="s">
        <v>146</v>
      </c>
      <c r="C122" s="16">
        <f>C123</f>
        <v>700</v>
      </c>
    </row>
    <row r="123" spans="1:3" ht="82.5">
      <c r="A123" s="21" t="s">
        <v>149</v>
      </c>
      <c r="B123" s="48" t="s">
        <v>147</v>
      </c>
      <c r="C123" s="16">
        <f>C124</f>
        <v>700</v>
      </c>
    </row>
    <row r="124" spans="1:3" ht="82.5">
      <c r="A124" s="21" t="s">
        <v>150</v>
      </c>
      <c r="B124" s="48" t="s">
        <v>147</v>
      </c>
      <c r="C124" s="16">
        <v>700</v>
      </c>
    </row>
    <row r="125" spans="1:3" ht="49.5">
      <c r="A125" s="21" t="s">
        <v>153</v>
      </c>
      <c r="B125" s="48" t="s">
        <v>151</v>
      </c>
      <c r="C125" s="16">
        <f>C126</f>
        <v>500</v>
      </c>
    </row>
    <row r="126" spans="1:3" ht="63.75" customHeight="1">
      <c r="A126" s="21" t="s">
        <v>154</v>
      </c>
      <c r="B126" s="48" t="s">
        <v>152</v>
      </c>
      <c r="C126" s="16">
        <f>C127</f>
        <v>500</v>
      </c>
    </row>
    <row r="127" spans="1:3" ht="64.5" customHeight="1">
      <c r="A127" s="21" t="s">
        <v>155</v>
      </c>
      <c r="B127" s="48" t="s">
        <v>152</v>
      </c>
      <c r="C127" s="16">
        <v>500</v>
      </c>
    </row>
    <row r="128" spans="1:3" ht="66">
      <c r="A128" s="21" t="s">
        <v>158</v>
      </c>
      <c r="B128" s="48" t="s">
        <v>156</v>
      </c>
      <c r="C128" s="16">
        <f>C129</f>
        <v>800</v>
      </c>
    </row>
    <row r="129" spans="1:5" ht="82.5">
      <c r="A129" s="21" t="s">
        <v>159</v>
      </c>
      <c r="B129" s="48" t="s">
        <v>157</v>
      </c>
      <c r="C129" s="16">
        <f>C130</f>
        <v>800</v>
      </c>
    </row>
    <row r="130" spans="1:5" ht="79.5" customHeight="1">
      <c r="A130" s="21" t="s">
        <v>160</v>
      </c>
      <c r="B130" s="48" t="s">
        <v>157</v>
      </c>
      <c r="C130" s="16">
        <v>800</v>
      </c>
    </row>
    <row r="131" spans="1:5" ht="54" customHeight="1">
      <c r="A131" s="21" t="s">
        <v>163</v>
      </c>
      <c r="B131" s="19" t="s">
        <v>161</v>
      </c>
      <c r="C131" s="16">
        <f>C132</f>
        <v>1400</v>
      </c>
    </row>
    <row r="132" spans="1:5" ht="66">
      <c r="A132" s="21" t="s">
        <v>164</v>
      </c>
      <c r="B132" s="19" t="s">
        <v>162</v>
      </c>
      <c r="C132" s="16">
        <f>C133</f>
        <v>1400</v>
      </c>
    </row>
    <row r="133" spans="1:5" ht="82.5" customHeight="1">
      <c r="A133" s="21" t="s">
        <v>243</v>
      </c>
      <c r="B133" s="19" t="s">
        <v>162</v>
      </c>
      <c r="C133" s="16">
        <v>1400</v>
      </c>
    </row>
    <row r="134" spans="1:5" ht="55.5" customHeight="1">
      <c r="A134" s="21" t="s">
        <v>167</v>
      </c>
      <c r="B134" s="19" t="s">
        <v>165</v>
      </c>
      <c r="C134" s="16">
        <f>C135</f>
        <v>8400</v>
      </c>
    </row>
    <row r="135" spans="1:5" ht="70.5" customHeight="1">
      <c r="A135" s="21" t="s">
        <v>168</v>
      </c>
      <c r="B135" s="19" t="s">
        <v>166</v>
      </c>
      <c r="C135" s="16">
        <f>C136</f>
        <v>8400</v>
      </c>
    </row>
    <row r="136" spans="1:5" ht="70.5" customHeight="1">
      <c r="A136" s="21" t="s">
        <v>169</v>
      </c>
      <c r="B136" s="19" t="s">
        <v>166</v>
      </c>
      <c r="C136" s="16">
        <v>8400</v>
      </c>
    </row>
    <row r="137" spans="1:5" ht="66">
      <c r="A137" s="21" t="s">
        <v>172</v>
      </c>
      <c r="B137" s="19" t="s">
        <v>170</v>
      </c>
      <c r="C137" s="16">
        <f>C138</f>
        <v>11100</v>
      </c>
    </row>
    <row r="138" spans="1:5" ht="82.5">
      <c r="A138" s="32" t="s">
        <v>173</v>
      </c>
      <c r="B138" s="19" t="s">
        <v>171</v>
      </c>
      <c r="C138" s="16">
        <f>C139</f>
        <v>11100</v>
      </c>
    </row>
    <row r="139" spans="1:5" ht="86.25" customHeight="1">
      <c r="A139" s="32" t="s">
        <v>174</v>
      </c>
      <c r="B139" s="19" t="s">
        <v>171</v>
      </c>
      <c r="C139" s="16">
        <v>11100</v>
      </c>
    </row>
    <row r="140" spans="1:5" ht="52.5" customHeight="1">
      <c r="A140" s="33" t="s">
        <v>261</v>
      </c>
      <c r="B140" s="29" t="s">
        <v>263</v>
      </c>
      <c r="C140" s="16">
        <f>C141</f>
        <v>6000</v>
      </c>
    </row>
    <row r="141" spans="1:5" ht="53.25" customHeight="1">
      <c r="A141" s="33" t="s">
        <v>262</v>
      </c>
      <c r="B141" s="29" t="s">
        <v>263</v>
      </c>
      <c r="C141" s="16">
        <v>6000</v>
      </c>
      <c r="E141" s="4"/>
    </row>
    <row r="142" spans="1:5" ht="16.5">
      <c r="A142" s="34" t="s">
        <v>276</v>
      </c>
      <c r="B142" s="46" t="s">
        <v>277</v>
      </c>
      <c r="C142" s="13">
        <f>C143</f>
        <v>1140000</v>
      </c>
      <c r="E142" s="4"/>
    </row>
    <row r="143" spans="1:5" ht="16.5">
      <c r="A143" s="33" t="s">
        <v>278</v>
      </c>
      <c r="B143" s="50" t="s">
        <v>279</v>
      </c>
      <c r="C143" s="16">
        <f>C144</f>
        <v>1140000</v>
      </c>
      <c r="E143" s="4"/>
    </row>
    <row r="144" spans="1:5" ht="16.5">
      <c r="A144" s="33" t="s">
        <v>265</v>
      </c>
      <c r="B144" s="50" t="s">
        <v>264</v>
      </c>
      <c r="C144" s="16">
        <f>C145+C146+C147</f>
        <v>1140000</v>
      </c>
    </row>
    <row r="145" spans="1:3" ht="16.5">
      <c r="A145" s="33" t="s">
        <v>319</v>
      </c>
      <c r="B145" s="50" t="s">
        <v>264</v>
      </c>
      <c r="C145" s="16">
        <v>225000</v>
      </c>
    </row>
    <row r="146" spans="1:3" ht="16.5">
      <c r="A146" s="33" t="s">
        <v>320</v>
      </c>
      <c r="B146" s="50" t="s">
        <v>264</v>
      </c>
      <c r="C146" s="16">
        <v>215000</v>
      </c>
    </row>
    <row r="147" spans="1:3" ht="16.5">
      <c r="A147" s="33" t="s">
        <v>321</v>
      </c>
      <c r="B147" s="50" t="s">
        <v>264</v>
      </c>
      <c r="C147" s="16">
        <v>700000</v>
      </c>
    </row>
    <row r="148" spans="1:3" ht="33">
      <c r="A148" s="12" t="s">
        <v>26</v>
      </c>
      <c r="B148" s="18" t="s">
        <v>27</v>
      </c>
      <c r="C148" s="13">
        <f>C149</f>
        <v>169847650</v>
      </c>
    </row>
    <row r="149" spans="1:3" ht="33">
      <c r="A149" s="12" t="s">
        <v>28</v>
      </c>
      <c r="B149" s="18" t="s">
        <v>36</v>
      </c>
      <c r="C149" s="13">
        <f>C150+C154+C169+C194</f>
        <v>169847650</v>
      </c>
    </row>
    <row r="150" spans="1:3" ht="33">
      <c r="A150" s="36" t="s">
        <v>245</v>
      </c>
      <c r="B150" s="18" t="s">
        <v>185</v>
      </c>
      <c r="C150" s="13">
        <f>C151</f>
        <v>48994000</v>
      </c>
    </row>
    <row r="151" spans="1:3" ht="25.5" customHeight="1">
      <c r="A151" s="37" t="s">
        <v>187</v>
      </c>
      <c r="B151" s="28" t="s">
        <v>186</v>
      </c>
      <c r="C151" s="16">
        <f>C152</f>
        <v>48994000</v>
      </c>
    </row>
    <row r="152" spans="1:3" ht="33">
      <c r="A152" s="37" t="s">
        <v>184</v>
      </c>
      <c r="B152" s="15" t="s">
        <v>183</v>
      </c>
      <c r="C152" s="16">
        <f>C153</f>
        <v>48994000</v>
      </c>
    </row>
    <row r="153" spans="1:3" ht="33">
      <c r="A153" s="37" t="s">
        <v>237</v>
      </c>
      <c r="B153" s="15" t="s">
        <v>183</v>
      </c>
      <c r="C153" s="16">
        <v>48994000</v>
      </c>
    </row>
    <row r="154" spans="1:3" ht="33">
      <c r="A154" s="34" t="s">
        <v>238</v>
      </c>
      <c r="B154" s="35" t="s">
        <v>190</v>
      </c>
      <c r="C154" s="13">
        <f>C155+C158+C161+C164</f>
        <v>96610750</v>
      </c>
    </row>
    <row r="155" spans="1:3" ht="66">
      <c r="A155" s="21" t="s">
        <v>240</v>
      </c>
      <c r="B155" s="19" t="s">
        <v>239</v>
      </c>
      <c r="C155" s="16">
        <f>C156</f>
        <v>47826200</v>
      </c>
    </row>
    <row r="156" spans="1:3" ht="66">
      <c r="A156" s="33" t="s">
        <v>188</v>
      </c>
      <c r="B156" s="29" t="s">
        <v>189</v>
      </c>
      <c r="C156" s="16">
        <f>C157</f>
        <v>47826200</v>
      </c>
    </row>
    <row r="157" spans="1:3" ht="66">
      <c r="A157" s="33" t="s">
        <v>191</v>
      </c>
      <c r="B157" s="29" t="s">
        <v>189</v>
      </c>
      <c r="C157" s="16">
        <v>47826200</v>
      </c>
    </row>
    <row r="158" spans="1:3" ht="33">
      <c r="A158" s="21" t="s">
        <v>227</v>
      </c>
      <c r="B158" s="48" t="s">
        <v>225</v>
      </c>
      <c r="C158" s="16">
        <f>C159</f>
        <v>430200</v>
      </c>
    </row>
    <row r="159" spans="1:3" ht="39" customHeight="1">
      <c r="A159" s="21" t="s">
        <v>228</v>
      </c>
      <c r="B159" s="19" t="s">
        <v>226</v>
      </c>
      <c r="C159" s="16">
        <f>C160</f>
        <v>430200</v>
      </c>
    </row>
    <row r="160" spans="1:3" ht="39" customHeight="1">
      <c r="A160" s="21" t="s">
        <v>229</v>
      </c>
      <c r="B160" s="19" t="s">
        <v>226</v>
      </c>
      <c r="C160" s="16">
        <v>430200</v>
      </c>
    </row>
    <row r="161" spans="1:3" ht="16.5">
      <c r="A161" s="21" t="s">
        <v>232</v>
      </c>
      <c r="B161" s="22" t="s">
        <v>230</v>
      </c>
      <c r="C161" s="16">
        <f>C162</f>
        <v>36900</v>
      </c>
    </row>
    <row r="162" spans="1:3" ht="16.5">
      <c r="A162" s="21" t="s">
        <v>233</v>
      </c>
      <c r="B162" s="19" t="s">
        <v>231</v>
      </c>
      <c r="C162" s="16">
        <f>C163</f>
        <v>36900</v>
      </c>
    </row>
    <row r="163" spans="1:3" ht="23.25" customHeight="1">
      <c r="A163" s="21" t="s">
        <v>234</v>
      </c>
      <c r="B163" s="19" t="s">
        <v>231</v>
      </c>
      <c r="C163" s="16">
        <v>36900</v>
      </c>
    </row>
    <row r="164" spans="1:3" ht="16.5">
      <c r="A164" s="33" t="s">
        <v>246</v>
      </c>
      <c r="B164" s="15" t="s">
        <v>29</v>
      </c>
      <c r="C164" s="16">
        <f>C165</f>
        <v>48317450</v>
      </c>
    </row>
    <row r="165" spans="1:3" ht="16.5">
      <c r="A165" s="21" t="s">
        <v>193</v>
      </c>
      <c r="B165" s="22" t="s">
        <v>192</v>
      </c>
      <c r="C165" s="16">
        <f>C166+C167+C168</f>
        <v>48317450</v>
      </c>
    </row>
    <row r="166" spans="1:3" ht="16.5">
      <c r="A166" s="21" t="s">
        <v>205</v>
      </c>
      <c r="B166" s="22" t="s">
        <v>192</v>
      </c>
      <c r="C166" s="16">
        <v>33240</v>
      </c>
    </row>
    <row r="167" spans="1:3" ht="16.5">
      <c r="A167" s="21" t="s">
        <v>206</v>
      </c>
      <c r="B167" s="22" t="s">
        <v>192</v>
      </c>
      <c r="C167" s="16">
        <v>37568100</v>
      </c>
    </row>
    <row r="168" spans="1:3" ht="16.5">
      <c r="A168" s="21" t="s">
        <v>207</v>
      </c>
      <c r="B168" s="22" t="s">
        <v>192</v>
      </c>
      <c r="C168" s="16">
        <v>10716110</v>
      </c>
    </row>
    <row r="169" spans="1:3" ht="23.25" customHeight="1">
      <c r="A169" s="34" t="s">
        <v>247</v>
      </c>
      <c r="B169" s="38" t="s">
        <v>194</v>
      </c>
      <c r="C169" s="13">
        <f>C170+C175+C178+C184+C187+C190+C181</f>
        <v>23107400</v>
      </c>
    </row>
    <row r="170" spans="1:3" ht="33">
      <c r="A170" s="21" t="s">
        <v>200</v>
      </c>
      <c r="B170" s="19" t="s">
        <v>199</v>
      </c>
      <c r="C170" s="16">
        <f>C171</f>
        <v>3610900</v>
      </c>
    </row>
    <row r="171" spans="1:3" ht="37.5" customHeight="1">
      <c r="A171" s="21" t="s">
        <v>202</v>
      </c>
      <c r="B171" s="19" t="s">
        <v>201</v>
      </c>
      <c r="C171" s="16">
        <f>C172+C173+C174</f>
        <v>3610900</v>
      </c>
    </row>
    <row r="172" spans="1:3" ht="39" customHeight="1">
      <c r="A172" s="21" t="s">
        <v>203</v>
      </c>
      <c r="B172" s="19" t="s">
        <v>201</v>
      </c>
      <c r="C172" s="16">
        <v>536000</v>
      </c>
    </row>
    <row r="173" spans="1:3" ht="38.25" customHeight="1">
      <c r="A173" s="21" t="s">
        <v>242</v>
      </c>
      <c r="B173" s="19" t="s">
        <v>201</v>
      </c>
      <c r="C173" s="16">
        <v>1962000</v>
      </c>
    </row>
    <row r="174" spans="1:3" ht="37.5" customHeight="1">
      <c r="A174" s="21" t="s">
        <v>204</v>
      </c>
      <c r="B174" s="19" t="s">
        <v>201</v>
      </c>
      <c r="C174" s="16">
        <v>1112900</v>
      </c>
    </row>
    <row r="175" spans="1:3" ht="49.5">
      <c r="A175" s="21" t="s">
        <v>216</v>
      </c>
      <c r="B175" s="29" t="s">
        <v>312</v>
      </c>
      <c r="C175" s="16">
        <f>C176</f>
        <v>6080000</v>
      </c>
    </row>
    <row r="176" spans="1:3" ht="52.5" customHeight="1">
      <c r="A176" s="21" t="s">
        <v>217</v>
      </c>
      <c r="B176" s="29" t="s">
        <v>311</v>
      </c>
      <c r="C176" s="16">
        <f>C177</f>
        <v>6080000</v>
      </c>
    </row>
    <row r="177" spans="1:3" ht="57" customHeight="1">
      <c r="A177" s="21" t="s">
        <v>218</v>
      </c>
      <c r="B177" s="29" t="s">
        <v>311</v>
      </c>
      <c r="C177" s="16">
        <v>6080000</v>
      </c>
    </row>
    <row r="178" spans="1:3" ht="66">
      <c r="A178" s="21" t="s">
        <v>222</v>
      </c>
      <c r="B178" s="48" t="s">
        <v>219</v>
      </c>
      <c r="C178" s="16">
        <f>C179</f>
        <v>430100</v>
      </c>
    </row>
    <row r="179" spans="1:3" ht="69.75" customHeight="1">
      <c r="A179" s="21" t="s">
        <v>221</v>
      </c>
      <c r="B179" s="19" t="s">
        <v>220</v>
      </c>
      <c r="C179" s="16">
        <f>C180</f>
        <v>430100</v>
      </c>
    </row>
    <row r="180" spans="1:3" ht="66">
      <c r="A180" s="21" t="s">
        <v>241</v>
      </c>
      <c r="B180" s="19" t="s">
        <v>220</v>
      </c>
      <c r="C180" s="16">
        <v>430100</v>
      </c>
    </row>
    <row r="181" spans="1:3" ht="53.25" customHeight="1">
      <c r="A181" s="14" t="s">
        <v>248</v>
      </c>
      <c r="B181" s="19" t="s">
        <v>177</v>
      </c>
      <c r="C181" s="16">
        <f>C182</f>
        <v>627200</v>
      </c>
    </row>
    <row r="182" spans="1:3" ht="57.75" customHeight="1">
      <c r="A182" s="21" t="s">
        <v>214</v>
      </c>
      <c r="B182" s="19" t="s">
        <v>213</v>
      </c>
      <c r="C182" s="16">
        <f>C183</f>
        <v>627200</v>
      </c>
    </row>
    <row r="183" spans="1:3" ht="49.5">
      <c r="A183" s="33" t="s">
        <v>215</v>
      </c>
      <c r="B183" s="19" t="s">
        <v>213</v>
      </c>
      <c r="C183" s="16">
        <v>627200</v>
      </c>
    </row>
    <row r="184" spans="1:3" ht="37.5" customHeight="1">
      <c r="A184" s="33" t="s">
        <v>196</v>
      </c>
      <c r="B184" s="29" t="s">
        <v>195</v>
      </c>
      <c r="C184" s="16">
        <f>C185</f>
        <v>282200</v>
      </c>
    </row>
    <row r="185" spans="1:3" ht="49.5">
      <c r="A185" s="33" t="s">
        <v>198</v>
      </c>
      <c r="B185" s="29" t="s">
        <v>197</v>
      </c>
      <c r="C185" s="16">
        <f>C186</f>
        <v>282200</v>
      </c>
    </row>
    <row r="186" spans="1:3" ht="49.5">
      <c r="A186" s="33" t="s">
        <v>275</v>
      </c>
      <c r="B186" s="29" t="s">
        <v>197</v>
      </c>
      <c r="C186" s="16">
        <v>282200</v>
      </c>
    </row>
    <row r="187" spans="1:3" ht="54" customHeight="1">
      <c r="A187" s="21" t="s">
        <v>210</v>
      </c>
      <c r="B187" s="19" t="s">
        <v>208</v>
      </c>
      <c r="C187" s="16">
        <f>C188</f>
        <v>1300</v>
      </c>
    </row>
    <row r="188" spans="1:3" ht="54.75" customHeight="1">
      <c r="A188" s="32" t="s">
        <v>211</v>
      </c>
      <c r="B188" s="19" t="s">
        <v>209</v>
      </c>
      <c r="C188" s="16">
        <f>C189</f>
        <v>1300</v>
      </c>
    </row>
    <row r="189" spans="1:3" ht="56.25" customHeight="1">
      <c r="A189" s="32" t="s">
        <v>212</v>
      </c>
      <c r="B189" s="19" t="s">
        <v>209</v>
      </c>
      <c r="C189" s="16">
        <v>1300</v>
      </c>
    </row>
    <row r="190" spans="1:3" ht="21" customHeight="1">
      <c r="A190" s="14" t="s">
        <v>249</v>
      </c>
      <c r="B190" s="15" t="s">
        <v>69</v>
      </c>
      <c r="C190" s="16">
        <f>C191</f>
        <v>12075700</v>
      </c>
    </row>
    <row r="191" spans="1:3" ht="24.75" customHeight="1">
      <c r="A191" s="39" t="s">
        <v>224</v>
      </c>
      <c r="B191" s="22" t="s">
        <v>223</v>
      </c>
      <c r="C191" s="16">
        <f>C192+C193</f>
        <v>12075700</v>
      </c>
    </row>
    <row r="192" spans="1:3" ht="21" customHeight="1">
      <c r="A192" s="39" t="s">
        <v>235</v>
      </c>
      <c r="B192" s="22" t="s">
        <v>223</v>
      </c>
      <c r="C192" s="16">
        <v>11765500</v>
      </c>
    </row>
    <row r="193" spans="1:7" ht="20.25" customHeight="1">
      <c r="A193" s="39" t="s">
        <v>236</v>
      </c>
      <c r="B193" s="22" t="s">
        <v>223</v>
      </c>
      <c r="C193" s="16">
        <v>310200</v>
      </c>
    </row>
    <row r="194" spans="1:7" ht="21" customHeight="1">
      <c r="A194" s="40" t="s">
        <v>266</v>
      </c>
      <c r="B194" s="31" t="s">
        <v>267</v>
      </c>
      <c r="C194" s="13">
        <f>C195</f>
        <v>1135500</v>
      </c>
    </row>
    <row r="195" spans="1:7" ht="24" customHeight="1">
      <c r="A195" s="39" t="s">
        <v>268</v>
      </c>
      <c r="B195" s="22" t="s">
        <v>269</v>
      </c>
      <c r="C195" s="16">
        <f>C196</f>
        <v>1135500</v>
      </c>
    </row>
    <row r="196" spans="1:7" ht="37.5" customHeight="1">
      <c r="A196" s="39" t="s">
        <v>270</v>
      </c>
      <c r="B196" s="19" t="s">
        <v>271</v>
      </c>
      <c r="C196" s="16">
        <f>C197+C198</f>
        <v>1135500</v>
      </c>
    </row>
    <row r="197" spans="1:7" ht="39" customHeight="1">
      <c r="A197" s="39" t="s">
        <v>318</v>
      </c>
      <c r="B197" s="19" t="s">
        <v>271</v>
      </c>
      <c r="C197" s="16">
        <v>750000</v>
      </c>
    </row>
    <row r="198" spans="1:7" ht="39" customHeight="1">
      <c r="A198" s="39" t="s">
        <v>322</v>
      </c>
      <c r="B198" s="19" t="s">
        <v>271</v>
      </c>
      <c r="C198" s="16">
        <v>385500</v>
      </c>
    </row>
    <row r="199" spans="1:7" ht="16.5" customHeight="1">
      <c r="A199" s="14"/>
      <c r="B199" s="18" t="s">
        <v>30</v>
      </c>
      <c r="C199" s="13">
        <f>C13+C148</f>
        <v>215032663</v>
      </c>
    </row>
    <row r="200" spans="1:7" ht="16.5">
      <c r="A200" s="7"/>
      <c r="B200" s="41" t="s">
        <v>309</v>
      </c>
      <c r="C200" s="42"/>
    </row>
    <row r="201" spans="1:7" ht="21.75" customHeight="1">
      <c r="A201" s="53" t="s">
        <v>310</v>
      </c>
      <c r="B201" s="53"/>
      <c r="C201" s="53"/>
      <c r="D201" s="53"/>
      <c r="E201" s="53"/>
      <c r="F201" s="53"/>
      <c r="G201" s="53"/>
    </row>
    <row r="202" spans="1:7" ht="18.75" customHeight="1">
      <c r="A202" s="51"/>
      <c r="B202" s="51"/>
      <c r="C202" s="51"/>
      <c r="D202" s="51"/>
      <c r="E202" s="51"/>
      <c r="F202" s="51"/>
      <c r="G202" s="51"/>
    </row>
    <row r="203" spans="1:7" ht="18" customHeight="1">
      <c r="A203" s="51"/>
      <c r="B203" s="51"/>
      <c r="C203" s="51"/>
      <c r="D203" s="51"/>
      <c r="E203" s="51"/>
      <c r="F203" s="51"/>
      <c r="G203" s="51"/>
    </row>
    <row r="204" spans="1:7" ht="24.75" customHeight="1">
      <c r="A204" s="54"/>
      <c r="B204" s="54"/>
      <c r="C204" s="54"/>
      <c r="D204" s="54"/>
      <c r="E204" s="54"/>
      <c r="F204" s="54"/>
      <c r="G204" s="54"/>
    </row>
    <row r="205" spans="1:7" ht="14.25" customHeight="1">
      <c r="A205" s="51"/>
      <c r="B205" s="51"/>
      <c r="C205" s="51"/>
      <c r="D205" s="51"/>
      <c r="E205" s="51"/>
      <c r="F205" s="51"/>
      <c r="G205" s="51"/>
    </row>
    <row r="206" spans="1:7">
      <c r="A206" s="51"/>
      <c r="B206" s="51"/>
      <c r="C206" s="51"/>
      <c r="D206" s="51"/>
      <c r="E206" s="51"/>
      <c r="F206" s="51"/>
      <c r="G206" s="51"/>
    </row>
    <row r="207" spans="1:7">
      <c r="A207" s="52"/>
      <c r="B207" s="52"/>
      <c r="C207" s="52"/>
      <c r="D207" s="52"/>
      <c r="E207" s="52"/>
      <c r="F207" s="52"/>
      <c r="G207" s="52"/>
    </row>
    <row r="208" spans="1:7" ht="15.75" customHeight="1">
      <c r="A208" s="51"/>
      <c r="B208" s="51"/>
      <c r="C208" s="51"/>
      <c r="D208" s="51"/>
      <c r="E208" s="51"/>
    </row>
    <row r="209" spans="1:6">
      <c r="A209" s="51"/>
      <c r="B209" s="51"/>
      <c r="C209" s="51"/>
      <c r="D209" s="51"/>
      <c r="E209" s="51"/>
      <c r="F209" s="51"/>
    </row>
    <row r="210" spans="1:6">
      <c r="A210" s="51"/>
      <c r="B210" s="51"/>
      <c r="C210" s="51"/>
      <c r="D210" s="51"/>
      <c r="E210" s="51"/>
      <c r="F210" s="51"/>
    </row>
  </sheetData>
  <mergeCells count="21">
    <mergeCell ref="A201:G201"/>
    <mergeCell ref="A202:G202"/>
    <mergeCell ref="A203:G203"/>
    <mergeCell ref="A204:G204"/>
    <mergeCell ref="B2:C2"/>
    <mergeCell ref="A9:C9"/>
    <mergeCell ref="A11:A12"/>
    <mergeCell ref="B11:B12"/>
    <mergeCell ref="C11:C12"/>
    <mergeCell ref="B3:C3"/>
    <mergeCell ref="B5:C5"/>
    <mergeCell ref="B8:C8"/>
    <mergeCell ref="B4:C4"/>
    <mergeCell ref="B7:C7"/>
    <mergeCell ref="B6:C6"/>
    <mergeCell ref="A210:F210"/>
    <mergeCell ref="A205:G205"/>
    <mergeCell ref="A206:G206"/>
    <mergeCell ref="A207:G207"/>
    <mergeCell ref="A208:E208"/>
    <mergeCell ref="A209:F209"/>
  </mergeCells>
  <phoneticPr fontId="1" type="noConversion"/>
  <pageMargins left="0.7" right="0.7" top="0.75" bottom="0.75" header="0.3" footer="0.3"/>
  <pageSetup paperSize="9" scale="56" orientation="portrait" r:id="rId1"/>
  <headerFooter alignWithMargins="0"/>
  <rowBreaks count="7" manualBreakCount="7">
    <brk id="27" max="2" man="1"/>
    <brk id="51" max="2" man="1"/>
    <brk id="76" max="2" man="1"/>
    <brk id="106" max="2" man="1"/>
    <brk id="124" max="2" man="1"/>
    <brk id="141" max="2" man="1"/>
    <brk id="178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 год</vt:lpstr>
      <vt:lpstr>'2023 год'!Заголовки_для_печати</vt:lpstr>
      <vt:lpstr>'2023 год'!Область_печати</vt:lpstr>
    </vt:vector>
  </TitlesOfParts>
  <Company>Your Company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Оксана</cp:lastModifiedBy>
  <cp:lastPrinted>2022-11-12T10:11:40Z</cp:lastPrinted>
  <dcterms:created xsi:type="dcterms:W3CDTF">2009-10-22T06:45:53Z</dcterms:created>
  <dcterms:modified xsi:type="dcterms:W3CDTF">2023-02-27T12:59:38Z</dcterms:modified>
</cp:coreProperties>
</file>